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definedNames>
    <definedName name="_xlnm._FilterDatabase" localSheetId="0" hidden="1">汇总表!$A$3:$GS$3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<sst xmlns="http://schemas.openxmlformats.org/spreadsheetml/2006/main" count="59" uniqueCount="59">
  <si>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 xml:space="preserve">  2024外国语学院工作量汇总   </t>
  </si>
  <si>
    <t>序号</t>
  </si>
  <si>
    <t>教研室/实验室</t>
  </si>
  <si>
    <t>姓名</t>
  </si>
  <si>
    <t>教学工作量</t>
  </si>
  <si>
    <t>科研工作量汇总</t>
  </si>
  <si>
    <t>社会服务工作量</t>
  </si>
  <si>
    <t>担任行政职务专业技术人员年度冲抵工作量</t>
  </si>
  <si>
    <t>汇总</t>
  </si>
  <si>
    <t>课程教学工作量(折合后)</t>
  </si>
  <si>
    <t>实践教学工作量</t>
  </si>
  <si>
    <t>实验室管理与开放工作量</t>
  </si>
  <si>
    <t>教学基本建设工作量</t>
  </si>
  <si>
    <t>教学工作量汇总</t>
  </si>
  <si>
    <t>竞赛</t>
  </si>
  <si>
    <t>其他</t>
  </si>
  <si>
    <t>社会服务工作量汇总</t>
  </si>
  <si>
    <t>大学英语第一教研室</t>
  </si>
  <si>
    <t>付新玉</t>
  </si>
  <si>
    <t>孙静雨</t>
  </si>
  <si>
    <t>王卫华</t>
  </si>
  <si>
    <t>温弘</t>
  </si>
  <si>
    <t>张松竹</t>
  </si>
  <si>
    <t>张亚伟</t>
  </si>
  <si>
    <t>董梦媛</t>
  </si>
  <si>
    <t>卢艺萱</t>
  </si>
  <si>
    <t>王思婷</t>
  </si>
  <si>
    <t>王璐闻</t>
  </si>
  <si>
    <t>徐唯洁</t>
  </si>
  <si>
    <t>大学英语第二教研室</t>
  </si>
  <si>
    <t>崔倩</t>
  </si>
  <si>
    <t>李楠</t>
  </si>
  <si>
    <t>胡桦</t>
  </si>
  <si>
    <t>马斐</t>
  </si>
  <si>
    <t>董卫国</t>
  </si>
  <si>
    <t>赵洁</t>
  </si>
  <si>
    <t>刘晶晶</t>
  </si>
  <si>
    <t>仲娇娇</t>
  </si>
  <si>
    <t>岳欣怡</t>
  </si>
  <si>
    <t>李辉</t>
  </si>
  <si>
    <t>史旭燕</t>
  </si>
  <si>
    <t>英语专业教研室</t>
  </si>
  <si>
    <t>陈婷婷</t>
  </si>
  <si>
    <t>李雪峰</t>
  </si>
  <si>
    <t>朱丹丹</t>
  </si>
  <si>
    <t>郝诗亮</t>
  </si>
  <si>
    <t>冯运娇</t>
  </si>
  <si>
    <t>王舸帆</t>
  </si>
  <si>
    <t>张恬恬</t>
  </si>
  <si>
    <t>王亚敏</t>
  </si>
  <si>
    <t>席家悦</t>
  </si>
  <si>
    <t>范龙瑶</t>
  </si>
  <si>
    <t>赵新鹏</t>
  </si>
  <si>
    <t>医学英语教研室</t>
  </si>
  <si>
    <t>李晓丽</t>
  </si>
  <si>
    <t>翟琳琳</t>
  </si>
  <si>
    <t>仝庆</t>
  </si>
  <si>
    <t>注：1.本表中统计的课程教学工作量指理论课、实验课、实验准备课，统计折合后的；
2.实践教学工作量统计时不再包含实验准备工作量；
3.本表是对后面表格的汇总，最后填写。</t>
  </si>
  <si>
    <t>院（系、部）负责人签字（盖章）：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</si>
</sst>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微软雅黑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0E0E0"/>
      </left>
      <right style="thin">
        <color rgb="FFE0E0E0"/>
      </right>
      <top/>
      <bottom style="thin">
        <color rgb="FFE0E0E0"/>
      </bottom>
      <diagonal/>
    </border>
    <border>
      <left/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 applyFill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汇总表"/>
  <dimension ref="A1:GS200"/>
  <sheetViews>
    <sheetView tabSelected="1" view="pageBreakPreview" zoomScaleNormal="70" workbookViewId="0">
      <pane xSplit="3" ySplit="3" topLeftCell="D4" activePane="bottomRight" state="frozen"/>
      <selection/>
      <selection pane="topRight"/>
      <selection pane="bottomLeft"/>
      <selection pane="bottomRight" activeCell="T5" sqref="T5"/>
    </sheetView>
  </sheetViews>
  <sheetFormatPr defaultColWidth="9" defaultRowHeight="13.5"/>
  <cols>
    <col min="1" max="1" width="6.28333333333333" style="2" customWidth="1"/>
    <col min="2" max="2" width="6.44166666666667" style="2" customWidth="1"/>
    <col min="3" max="3" width="8.725" style="2" customWidth="1"/>
    <col min="4" max="4" width="10.4666666666667" style="2" customWidth="1"/>
    <col min="5" max="5" width="9.03333333333333" style="2" customWidth="1"/>
    <col min="6" max="6" width="7.93333333333333" style="2" customWidth="1"/>
    <col min="7" max="7" width="9.05" style="2" customWidth="1"/>
    <col min="8" max="8" width="10.15" style="2" customWidth="1"/>
    <col min="9" max="9" width="10.1583333333333" style="2" customWidth="1"/>
    <col min="10" max="10" width="8.725" style="2" customWidth="1"/>
    <col min="11" max="11" width="8.89166666666667" style="2" customWidth="1"/>
    <col min="12" max="12" width="12.6916666666667" style="2" customWidth="1"/>
    <col min="13" max="13" width="17.6083333333333" style="2" customWidth="1"/>
    <col min="14" max="14" width="12.2166666666667" style="3" customWidth="1"/>
    <col min="15" max="201" width="11" style="2" customWidth="1"/>
  </cols>
  <sheetData>
    <row r="1" ht="36" customHeight="1" spans="1:201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2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</row>
    <row r="2" ht="15.6" customHeight="1" spans="1:201">
      <c r="A2" s="6" t="s">
        <v>1</v>
      </c>
      <c r="B2" s="7" t="s">
        <v>2</v>
      </c>
      <c r="C2" s="7" t="s">
        <v>3</v>
      </c>
      <c r="D2" s="7" t="s">
        <v>4</v>
      </c>
      <c r="E2" s="7"/>
      <c r="F2" s="7"/>
      <c r="G2" s="7"/>
      <c r="H2" s="7"/>
      <c r="I2" s="23" t="s">
        <v>5</v>
      </c>
      <c r="J2" s="7" t="s">
        <v>6</v>
      </c>
      <c r="K2" s="7"/>
      <c r="L2" s="7"/>
      <c r="M2" s="7" t="s">
        <v>7</v>
      </c>
      <c r="N2" s="7" t="s">
        <v>8</v>
      </c>
      <c r="O2" s="22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</row>
    <row r="3" ht="52" customHeight="1" spans="1:201">
      <c r="A3" s="6"/>
      <c r="B3" s="7"/>
      <c r="C3" s="7"/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 t="s">
        <v>14</v>
      </c>
      <c r="K3" s="7" t="s">
        <v>15</v>
      </c>
      <c r="L3" s="7" t="s">
        <v>16</v>
      </c>
      <c r="M3" s="7"/>
      <c r="N3" s="7"/>
      <c r="O3" s="22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</row>
    <row r="4" s="1" customFormat="1" ht="15.6" customHeight="1" spans="1:201">
      <c r="A4" s="6">
        <v>1</v>
      </c>
      <c r="B4" s="8" t="s">
        <v>17</v>
      </c>
      <c r="C4" s="9" t="s">
        <v>18</v>
      </c>
      <c r="D4" s="6">
        <v>479.76</v>
      </c>
      <c r="E4" s="6">
        <v>74.4</v>
      </c>
      <c r="F4" s="6"/>
      <c r="G4" s="6">
        <v>6</v>
      </c>
      <c r="H4" s="6">
        <f t="shared" ref="H4:H39" si="0">SUM(D4:G4)</f>
        <v>560.16</v>
      </c>
      <c r="I4" s="6">
        <v>172</v>
      </c>
      <c r="J4" s="6">
        <v>214</v>
      </c>
      <c r="K4" s="6">
        <v>80</v>
      </c>
      <c r="L4" s="6">
        <f t="shared" ref="L4:L39" si="1">SUM(J4:K4)</f>
        <v>294</v>
      </c>
      <c r="M4" s="6">
        <v>201</v>
      </c>
      <c r="N4" s="6">
        <f t="shared" ref="N4:N22" si="2">SUM(H4+I4+L4+M4)</f>
        <v>1227.16</v>
      </c>
      <c r="O4" s="22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</row>
    <row r="5" ht="15.6" customHeight="1" spans="1:201">
      <c r="A5" s="6">
        <v>2</v>
      </c>
      <c r="B5" s="8"/>
      <c r="C5" s="10" t="s">
        <v>19</v>
      </c>
      <c r="D5" s="11">
        <v>559.62</v>
      </c>
      <c r="E5" s="11">
        <v>84</v>
      </c>
      <c r="F5" s="11"/>
      <c r="G5" s="12">
        <v>6</v>
      </c>
      <c r="H5" s="6">
        <f t="shared" si="0"/>
        <v>649.62</v>
      </c>
      <c r="I5" s="11">
        <v>111.75</v>
      </c>
      <c r="J5" s="11">
        <v>104</v>
      </c>
      <c r="K5" s="11">
        <v>60</v>
      </c>
      <c r="L5" s="6">
        <f t="shared" si="1"/>
        <v>164</v>
      </c>
      <c r="M5" s="11">
        <v>50</v>
      </c>
      <c r="N5" s="6">
        <f t="shared" si="2"/>
        <v>975.37</v>
      </c>
      <c r="O5" s="22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</row>
    <row r="6" s="1" customFormat="1" ht="15.6" customHeight="1" spans="1:201">
      <c r="A6" s="6">
        <v>3</v>
      </c>
      <c r="B6" s="8"/>
      <c r="C6" s="9" t="s">
        <v>20</v>
      </c>
      <c r="D6" s="6">
        <v>445.28</v>
      </c>
      <c r="E6" s="6">
        <v>84</v>
      </c>
      <c r="F6" s="6"/>
      <c r="G6" s="12">
        <v>6</v>
      </c>
      <c r="H6" s="6">
        <f t="shared" si="0"/>
        <v>535.28</v>
      </c>
      <c r="I6" s="6">
        <v>135.25</v>
      </c>
      <c r="J6" s="6">
        <v>8</v>
      </c>
      <c r="K6" s="6">
        <v>60</v>
      </c>
      <c r="L6" s="6">
        <f t="shared" si="1"/>
        <v>68</v>
      </c>
      <c r="M6" s="6">
        <v>50</v>
      </c>
      <c r="N6" s="6">
        <f t="shared" si="2"/>
        <v>788.53</v>
      </c>
      <c r="O6" s="22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</row>
    <row r="7" s="1" customFormat="1" ht="15.6" customHeight="1" spans="1:201">
      <c r="A7" s="6">
        <v>4</v>
      </c>
      <c r="B7" s="8"/>
      <c r="C7" s="9" t="s">
        <v>21</v>
      </c>
      <c r="D7" s="6">
        <v>299.92</v>
      </c>
      <c r="E7" s="6">
        <v>72</v>
      </c>
      <c r="F7" s="6"/>
      <c r="G7" s="12">
        <v>6</v>
      </c>
      <c r="H7" s="6">
        <f t="shared" si="0"/>
        <v>377.92</v>
      </c>
      <c r="I7" s="6">
        <v>57.5</v>
      </c>
      <c r="J7" s="6">
        <v>136</v>
      </c>
      <c r="K7" s="6">
        <v>40</v>
      </c>
      <c r="L7" s="6">
        <f t="shared" si="1"/>
        <v>176</v>
      </c>
      <c r="M7" s="6">
        <v>149</v>
      </c>
      <c r="N7" s="6">
        <f t="shared" si="2"/>
        <v>760.42</v>
      </c>
      <c r="O7" s="22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</row>
    <row r="8" s="1" customFormat="1" ht="15.6" customHeight="1" spans="1:201">
      <c r="A8" s="6">
        <v>5</v>
      </c>
      <c r="B8" s="8"/>
      <c r="C8" s="9" t="s">
        <v>22</v>
      </c>
      <c r="D8" s="9">
        <v>637.64</v>
      </c>
      <c r="E8" s="9">
        <v>60</v>
      </c>
      <c r="F8" s="9"/>
      <c r="G8" s="13">
        <v>6</v>
      </c>
      <c r="H8" s="9">
        <f t="shared" si="0"/>
        <v>703.64</v>
      </c>
      <c r="I8" s="9">
        <v>218.5</v>
      </c>
      <c r="J8" s="9">
        <v>108</v>
      </c>
      <c r="K8" s="9">
        <v>80</v>
      </c>
      <c r="L8" s="9">
        <f t="shared" si="1"/>
        <v>188</v>
      </c>
      <c r="M8" s="6">
        <v>50</v>
      </c>
      <c r="N8" s="6">
        <f t="shared" si="2"/>
        <v>1160.14</v>
      </c>
      <c r="O8" s="2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</row>
    <row r="9" ht="15.6" customHeight="1" spans="1:201">
      <c r="A9" s="6">
        <v>6</v>
      </c>
      <c r="B9" s="8"/>
      <c r="C9" s="9" t="s">
        <v>23</v>
      </c>
      <c r="D9" s="6">
        <v>410.08</v>
      </c>
      <c r="E9" s="6">
        <v>84</v>
      </c>
      <c r="F9" s="6"/>
      <c r="G9" s="6"/>
      <c r="H9" s="6">
        <f t="shared" si="0"/>
        <v>494.08</v>
      </c>
      <c r="I9" s="6"/>
      <c r="J9" s="6">
        <v>4</v>
      </c>
      <c r="K9" s="6"/>
      <c r="L9" s="6">
        <f t="shared" si="1"/>
        <v>4</v>
      </c>
      <c r="M9" s="6">
        <v>50</v>
      </c>
      <c r="N9" s="6">
        <f t="shared" si="2"/>
        <v>548.08</v>
      </c>
      <c r="O9" s="22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</row>
    <row r="10" ht="15.6" customHeight="1" spans="1:201">
      <c r="A10" s="6">
        <v>7</v>
      </c>
      <c r="B10" s="8"/>
      <c r="C10" s="9" t="s">
        <v>24</v>
      </c>
      <c r="D10" s="9">
        <v>492.48</v>
      </c>
      <c r="E10" s="9">
        <v>84</v>
      </c>
      <c r="F10" s="9"/>
      <c r="G10" s="9"/>
      <c r="H10" s="9">
        <f t="shared" si="0"/>
        <v>576.48</v>
      </c>
      <c r="I10" s="9">
        <v>7.5</v>
      </c>
      <c r="J10" s="9">
        <v>60</v>
      </c>
      <c r="K10" s="9">
        <v>30</v>
      </c>
      <c r="L10" s="9">
        <f t="shared" si="1"/>
        <v>90</v>
      </c>
      <c r="M10" s="9">
        <v>50</v>
      </c>
      <c r="N10" s="9">
        <f t="shared" si="2"/>
        <v>723.98</v>
      </c>
      <c r="O10" s="2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</row>
    <row r="11" ht="15.6" customHeight="1" spans="1:201">
      <c r="A11" s="6">
        <v>8</v>
      </c>
      <c r="B11" s="8"/>
      <c r="C11" s="9" t="s">
        <v>25</v>
      </c>
      <c r="D11" s="12">
        <v>461.28</v>
      </c>
      <c r="E11" s="6">
        <v>84</v>
      </c>
      <c r="F11" s="6"/>
      <c r="G11" s="6"/>
      <c r="H11" s="6">
        <f t="shared" si="0"/>
        <v>545.28</v>
      </c>
      <c r="I11" s="6">
        <v>3</v>
      </c>
      <c r="J11" s="6"/>
      <c r="K11" s="6">
        <v>15</v>
      </c>
      <c r="L11" s="6">
        <f t="shared" si="1"/>
        <v>15</v>
      </c>
      <c r="M11" s="6"/>
      <c r="N11" s="6">
        <f t="shared" si="2"/>
        <v>563.28</v>
      </c>
      <c r="O11" s="2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</row>
    <row r="12" s="1" customFormat="1" ht="15.6" customHeight="1" spans="1:201">
      <c r="A12" s="6">
        <v>9</v>
      </c>
      <c r="B12" s="8"/>
      <c r="C12" s="9" t="s">
        <v>26</v>
      </c>
      <c r="D12" s="13">
        <v>451.56</v>
      </c>
      <c r="E12" s="9">
        <v>84</v>
      </c>
      <c r="F12" s="9"/>
      <c r="G12" s="9"/>
      <c r="H12" s="9">
        <f t="shared" si="0"/>
        <v>535.56</v>
      </c>
      <c r="I12" s="9">
        <v>2.5</v>
      </c>
      <c r="J12" s="9">
        <v>92</v>
      </c>
      <c r="K12" s="9">
        <v>30</v>
      </c>
      <c r="L12" s="9">
        <f t="shared" si="1"/>
        <v>122</v>
      </c>
      <c r="M12" s="9"/>
      <c r="N12" s="9">
        <f t="shared" si="2"/>
        <v>660.06</v>
      </c>
      <c r="O12" s="2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</row>
    <row r="13" ht="15.6" customHeight="1" spans="1:201">
      <c r="A13" s="6">
        <v>10</v>
      </c>
      <c r="B13" s="8"/>
      <c r="C13" s="9" t="s">
        <v>27</v>
      </c>
      <c r="D13" s="13">
        <v>437.2</v>
      </c>
      <c r="E13" s="9">
        <v>84</v>
      </c>
      <c r="F13" s="9"/>
      <c r="G13" s="9"/>
      <c r="H13" s="9">
        <f t="shared" si="0"/>
        <v>521.2</v>
      </c>
      <c r="I13" s="9">
        <v>11.25</v>
      </c>
      <c r="J13" s="9">
        <v>34</v>
      </c>
      <c r="K13" s="9">
        <v>30</v>
      </c>
      <c r="L13" s="9">
        <f t="shared" si="1"/>
        <v>64</v>
      </c>
      <c r="M13" s="9"/>
      <c r="N13" s="9">
        <f t="shared" si="2"/>
        <v>596.45</v>
      </c>
      <c r="O13" s="22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</row>
    <row r="14" ht="15.6" customHeight="1" spans="1:201">
      <c r="A14" s="6">
        <v>11</v>
      </c>
      <c r="B14" s="8"/>
      <c r="C14" s="9" t="s">
        <v>28</v>
      </c>
      <c r="D14" s="6">
        <v>172</v>
      </c>
      <c r="E14" s="6"/>
      <c r="F14" s="6"/>
      <c r="G14" s="6"/>
      <c r="H14" s="6">
        <f t="shared" si="0"/>
        <v>172</v>
      </c>
      <c r="I14" s="6"/>
      <c r="J14" s="6"/>
      <c r="K14" s="6"/>
      <c r="L14" s="6">
        <f t="shared" si="1"/>
        <v>0</v>
      </c>
      <c r="M14" s="6"/>
      <c r="N14" s="9">
        <f t="shared" si="2"/>
        <v>172</v>
      </c>
      <c r="O14" s="22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</row>
    <row r="15" ht="15.6" customHeight="1" spans="1:201">
      <c r="A15" s="6">
        <v>12</v>
      </c>
      <c r="B15" s="8" t="s">
        <v>29</v>
      </c>
      <c r="C15" s="9" t="s">
        <v>30</v>
      </c>
      <c r="D15" s="12">
        <v>396.99</v>
      </c>
      <c r="E15" s="6">
        <v>72</v>
      </c>
      <c r="F15" s="6"/>
      <c r="G15" s="6">
        <v>4.3</v>
      </c>
      <c r="H15" s="6">
        <f t="shared" si="0"/>
        <v>473.29</v>
      </c>
      <c r="I15" s="6">
        <v>17.5</v>
      </c>
      <c r="J15" s="6">
        <v>10</v>
      </c>
      <c r="K15" s="6">
        <v>88</v>
      </c>
      <c r="L15" s="6">
        <f t="shared" si="1"/>
        <v>98</v>
      </c>
      <c r="M15" s="6"/>
      <c r="N15" s="9">
        <f t="shared" si="2"/>
        <v>588.79</v>
      </c>
      <c r="O15" s="22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</row>
    <row r="16" ht="15.6" customHeight="1" spans="1:201">
      <c r="A16" s="6">
        <v>13</v>
      </c>
      <c r="B16" s="8"/>
      <c r="C16" s="9" t="s">
        <v>31</v>
      </c>
      <c r="D16" s="12">
        <v>464</v>
      </c>
      <c r="E16" s="6">
        <v>84</v>
      </c>
      <c r="F16" s="6"/>
      <c r="G16" s="6">
        <v>4.3</v>
      </c>
      <c r="H16" s="6">
        <f t="shared" si="0"/>
        <v>552.3</v>
      </c>
      <c r="I16" s="6">
        <v>15.5</v>
      </c>
      <c r="J16" s="6">
        <v>40</v>
      </c>
      <c r="K16" s="6">
        <v>71</v>
      </c>
      <c r="L16" s="6">
        <f t="shared" si="1"/>
        <v>111</v>
      </c>
      <c r="M16" s="6">
        <v>50</v>
      </c>
      <c r="N16" s="9">
        <f t="shared" si="2"/>
        <v>728.8</v>
      </c>
      <c r="O16" s="22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</row>
    <row r="17" s="1" customFormat="1" ht="15.6" customHeight="1" spans="1:201">
      <c r="A17" s="6">
        <v>14</v>
      </c>
      <c r="B17" s="8"/>
      <c r="C17" s="9" t="s">
        <v>32</v>
      </c>
      <c r="D17" s="6">
        <v>479</v>
      </c>
      <c r="E17" s="6">
        <v>84</v>
      </c>
      <c r="F17" s="6"/>
      <c r="G17" s="6">
        <v>4.3</v>
      </c>
      <c r="H17" s="6">
        <f t="shared" si="0"/>
        <v>567.3</v>
      </c>
      <c r="I17" s="6">
        <v>17.5</v>
      </c>
      <c r="J17" s="6">
        <v>44</v>
      </c>
      <c r="K17" s="6">
        <v>31</v>
      </c>
      <c r="L17" s="6">
        <f t="shared" si="1"/>
        <v>75</v>
      </c>
      <c r="M17" s="6">
        <v>50</v>
      </c>
      <c r="N17" s="9">
        <f t="shared" si="2"/>
        <v>709.8</v>
      </c>
      <c r="O17" s="2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</row>
    <row r="18" s="1" customFormat="1" ht="15.6" customHeight="1" spans="1:201">
      <c r="A18" s="6">
        <v>15</v>
      </c>
      <c r="B18" s="8"/>
      <c r="C18" s="14" t="s">
        <v>33</v>
      </c>
      <c r="D18" s="15">
        <v>442.06</v>
      </c>
      <c r="E18" s="15">
        <v>48</v>
      </c>
      <c r="F18" s="15"/>
      <c r="G18" s="15">
        <v>4.3</v>
      </c>
      <c r="H18" s="6">
        <f t="shared" si="0"/>
        <v>494.36</v>
      </c>
      <c r="I18" s="15">
        <v>161.75</v>
      </c>
      <c r="J18" s="15">
        <v>118</v>
      </c>
      <c r="K18" s="15">
        <v>68</v>
      </c>
      <c r="L18" s="6">
        <f t="shared" si="1"/>
        <v>186</v>
      </c>
      <c r="M18" s="15">
        <v>50</v>
      </c>
      <c r="N18" s="9">
        <f t="shared" si="2"/>
        <v>892.11</v>
      </c>
      <c r="O18" s="22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</row>
    <row r="19" s="1" customFormat="1" ht="15.6" customHeight="1" spans="1:201">
      <c r="A19" s="6">
        <v>16</v>
      </c>
      <c r="B19" s="8"/>
      <c r="C19" s="9" t="s">
        <v>34</v>
      </c>
      <c r="D19" s="6">
        <v>533.78</v>
      </c>
      <c r="E19" s="6">
        <v>84</v>
      </c>
      <c r="F19" s="6"/>
      <c r="G19" s="6">
        <v>4.3</v>
      </c>
      <c r="H19" s="6">
        <f t="shared" si="0"/>
        <v>622.08</v>
      </c>
      <c r="I19" s="6">
        <v>1.5</v>
      </c>
      <c r="J19" s="6">
        <v>72</v>
      </c>
      <c r="K19" s="6">
        <v>100</v>
      </c>
      <c r="L19" s="6">
        <f t="shared" si="1"/>
        <v>172</v>
      </c>
      <c r="M19" s="6">
        <v>175</v>
      </c>
      <c r="N19" s="9">
        <f t="shared" si="2"/>
        <v>970.58</v>
      </c>
      <c r="O19" s="22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</row>
    <row r="20" s="1" customFormat="1" ht="15.6" customHeight="1" spans="1:201">
      <c r="A20" s="6">
        <v>17</v>
      </c>
      <c r="B20" s="8"/>
      <c r="C20" s="9" t="s">
        <v>35</v>
      </c>
      <c r="D20" s="6">
        <v>431.36</v>
      </c>
      <c r="E20" s="6">
        <v>84</v>
      </c>
      <c r="F20" s="6"/>
      <c r="G20" s="6">
        <v>4.3</v>
      </c>
      <c r="H20" s="6">
        <f t="shared" si="0"/>
        <v>519.66</v>
      </c>
      <c r="I20" s="6">
        <v>18</v>
      </c>
      <c r="J20" s="6">
        <v>86</v>
      </c>
      <c r="K20" s="6">
        <v>30</v>
      </c>
      <c r="L20" s="6">
        <f t="shared" si="1"/>
        <v>116</v>
      </c>
      <c r="M20" s="6"/>
      <c r="N20" s="9">
        <f t="shared" si="2"/>
        <v>653.66</v>
      </c>
      <c r="O20" s="22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</row>
    <row r="21" ht="15.6" customHeight="1" spans="1:201">
      <c r="A21" s="6">
        <v>18</v>
      </c>
      <c r="B21" s="8"/>
      <c r="C21" s="9" t="s">
        <v>36</v>
      </c>
      <c r="D21" s="6">
        <v>409.94</v>
      </c>
      <c r="E21" s="6">
        <v>84</v>
      </c>
      <c r="F21" s="6"/>
      <c r="G21" s="6">
        <v>4.3</v>
      </c>
      <c r="H21" s="6">
        <f t="shared" si="0"/>
        <v>498.24</v>
      </c>
      <c r="I21" s="6">
        <v>18</v>
      </c>
      <c r="J21" s="6">
        <v>36</v>
      </c>
      <c r="K21" s="6">
        <v>25</v>
      </c>
      <c r="L21" s="6">
        <f t="shared" si="1"/>
        <v>61</v>
      </c>
      <c r="M21" s="6">
        <v>50</v>
      </c>
      <c r="N21" s="9">
        <f t="shared" si="2"/>
        <v>627.24</v>
      </c>
      <c r="O21" s="22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</row>
    <row r="22" s="1" customFormat="1" ht="15.6" customHeight="1" spans="1:201">
      <c r="A22" s="6">
        <v>19</v>
      </c>
      <c r="B22" s="8"/>
      <c r="C22" s="9" t="s">
        <v>37</v>
      </c>
      <c r="D22" s="12">
        <v>471.4</v>
      </c>
      <c r="E22" s="6">
        <v>84</v>
      </c>
      <c r="F22" s="6"/>
      <c r="G22" s="4"/>
      <c r="H22" s="6">
        <f t="shared" si="0"/>
        <v>555.4</v>
      </c>
      <c r="I22" s="6">
        <v>11.5</v>
      </c>
      <c r="J22" s="6">
        <v>46</v>
      </c>
      <c r="K22" s="6"/>
      <c r="L22" s="6">
        <f t="shared" si="1"/>
        <v>46</v>
      </c>
      <c r="M22" s="6">
        <v>50</v>
      </c>
      <c r="N22" s="9">
        <f t="shared" si="2"/>
        <v>662.9</v>
      </c>
      <c r="O22" s="22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</row>
    <row r="23" ht="15.6" customHeight="1" spans="1:201">
      <c r="A23" s="6">
        <v>20</v>
      </c>
      <c r="B23" s="8"/>
      <c r="C23" s="9" t="s">
        <v>38</v>
      </c>
      <c r="D23" s="13">
        <v>436.8</v>
      </c>
      <c r="E23" s="9">
        <v>84</v>
      </c>
      <c r="F23" s="9"/>
      <c r="G23" s="9"/>
      <c r="H23" s="9">
        <f t="shared" si="0"/>
        <v>520.8</v>
      </c>
      <c r="I23" s="9">
        <v>7.5</v>
      </c>
      <c r="J23" s="9"/>
      <c r="K23" s="9">
        <v>15</v>
      </c>
      <c r="L23" s="9">
        <f t="shared" si="1"/>
        <v>15</v>
      </c>
      <c r="M23" s="9"/>
      <c r="N23" s="9">
        <f>SUM(H23+I23+L23)</f>
        <v>543.3</v>
      </c>
      <c r="O23" s="22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</row>
    <row r="24" s="1" customFormat="1" ht="15.6" customHeight="1" spans="1:201">
      <c r="A24" s="6">
        <v>21</v>
      </c>
      <c r="B24" s="8"/>
      <c r="C24" s="9" t="s">
        <v>39</v>
      </c>
      <c r="D24" s="13">
        <v>422.51</v>
      </c>
      <c r="E24" s="9">
        <v>84</v>
      </c>
      <c r="F24" s="9"/>
      <c r="G24" s="9"/>
      <c r="H24" s="9">
        <f t="shared" si="0"/>
        <v>506.51</v>
      </c>
      <c r="I24" s="9"/>
      <c r="J24" s="9"/>
      <c r="K24" s="9"/>
      <c r="L24" s="9">
        <f t="shared" si="1"/>
        <v>0</v>
      </c>
      <c r="M24" s="9"/>
      <c r="N24" s="9">
        <f t="shared" ref="N24:N39" si="3">SUM(H24+I24+L24+M24)</f>
        <v>506.51</v>
      </c>
      <c r="O24" s="22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</row>
    <row r="25" s="1" customFormat="1" ht="15.6" customHeight="1" spans="1:201">
      <c r="A25" s="6">
        <v>22</v>
      </c>
      <c r="B25" s="8"/>
      <c r="C25" s="9" t="s">
        <v>40</v>
      </c>
      <c r="D25" s="12">
        <v>172</v>
      </c>
      <c r="E25" s="6"/>
      <c r="F25" s="6"/>
      <c r="G25" s="6"/>
      <c r="H25" s="6">
        <f t="shared" si="0"/>
        <v>172</v>
      </c>
      <c r="I25" s="6"/>
      <c r="J25" s="6"/>
      <c r="K25" s="6"/>
      <c r="L25" s="6">
        <f t="shared" si="1"/>
        <v>0</v>
      </c>
      <c r="M25" s="6"/>
      <c r="N25" s="6">
        <f t="shared" si="3"/>
        <v>172</v>
      </c>
      <c r="O25" s="2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</row>
    <row r="26" ht="15.6" customHeight="1" spans="1:201">
      <c r="A26" s="6">
        <v>23</v>
      </c>
      <c r="B26" s="8" t="s">
        <v>41</v>
      </c>
      <c r="C26" s="9" t="s">
        <v>42</v>
      </c>
      <c r="D26" s="12">
        <v>413.16</v>
      </c>
      <c r="E26" s="6">
        <v>72</v>
      </c>
      <c r="F26" s="6"/>
      <c r="G26" s="6"/>
      <c r="H26" s="6">
        <f t="shared" si="0"/>
        <v>485.16</v>
      </c>
      <c r="I26" s="6">
        <v>0.75</v>
      </c>
      <c r="J26" s="6">
        <v>86</v>
      </c>
      <c r="K26" s="6">
        <v>10</v>
      </c>
      <c r="L26" s="6">
        <f t="shared" si="1"/>
        <v>96</v>
      </c>
      <c r="M26" s="6"/>
      <c r="N26" s="6">
        <f t="shared" si="3"/>
        <v>581.91</v>
      </c>
      <c r="O26" s="22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</row>
    <row r="27" s="1" customFormat="1" ht="15.6" customHeight="1" spans="1:201">
      <c r="A27" s="6">
        <v>24</v>
      </c>
      <c r="B27" s="8"/>
      <c r="C27" s="9" t="s">
        <v>43</v>
      </c>
      <c r="D27" s="12">
        <v>511.68</v>
      </c>
      <c r="E27" s="6">
        <v>72</v>
      </c>
      <c r="F27" s="6"/>
      <c r="G27" s="6"/>
      <c r="H27" s="6">
        <f t="shared" si="0"/>
        <v>583.68</v>
      </c>
      <c r="I27" s="6">
        <v>9.5</v>
      </c>
      <c r="J27" s="6">
        <v>116</v>
      </c>
      <c r="K27" s="6">
        <v>80</v>
      </c>
      <c r="L27" s="6">
        <f t="shared" si="1"/>
        <v>196</v>
      </c>
      <c r="M27" s="6">
        <v>175</v>
      </c>
      <c r="N27" s="12">
        <f t="shared" si="3"/>
        <v>964.18</v>
      </c>
      <c r="O27" s="2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</row>
    <row r="28" ht="15.6" customHeight="1" spans="1:201">
      <c r="A28" s="6">
        <v>25</v>
      </c>
      <c r="B28" s="8"/>
      <c r="C28" s="9" t="s">
        <v>44</v>
      </c>
      <c r="D28" s="15">
        <v>454.24</v>
      </c>
      <c r="E28" s="16">
        <v>84</v>
      </c>
      <c r="F28" s="15"/>
      <c r="G28" s="15"/>
      <c r="H28" s="6">
        <f t="shared" si="0"/>
        <v>538.24</v>
      </c>
      <c r="I28" s="15">
        <v>112.75</v>
      </c>
      <c r="J28" s="15">
        <v>288</v>
      </c>
      <c r="K28" s="15">
        <v>52.5</v>
      </c>
      <c r="L28" s="6">
        <f t="shared" si="1"/>
        <v>340.5</v>
      </c>
      <c r="M28" s="15">
        <v>50</v>
      </c>
      <c r="N28" s="6">
        <f t="shared" si="3"/>
        <v>1041.49</v>
      </c>
      <c r="O28" s="22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</row>
    <row r="29" ht="15.6" customHeight="1" spans="1:201">
      <c r="A29" s="6">
        <v>26</v>
      </c>
      <c r="B29" s="8"/>
      <c r="C29" s="9" t="s">
        <v>45</v>
      </c>
      <c r="D29" s="6">
        <v>558.86</v>
      </c>
      <c r="E29" s="6">
        <v>84</v>
      </c>
      <c r="F29" s="6"/>
      <c r="G29" s="6"/>
      <c r="H29" s="6">
        <f t="shared" si="0"/>
        <v>642.86</v>
      </c>
      <c r="I29" s="6">
        <v>30</v>
      </c>
      <c r="J29" s="6">
        <v>10</v>
      </c>
      <c r="K29" s="6">
        <v>60</v>
      </c>
      <c r="L29" s="6">
        <f t="shared" si="1"/>
        <v>70</v>
      </c>
      <c r="M29" s="6">
        <v>145</v>
      </c>
      <c r="N29" s="6">
        <f t="shared" si="3"/>
        <v>887.86</v>
      </c>
      <c r="O29" s="22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</row>
    <row r="30" ht="15.6" customHeight="1" spans="1:201">
      <c r="A30" s="6">
        <v>27</v>
      </c>
      <c r="B30" s="8"/>
      <c r="C30" s="17" t="s">
        <v>46</v>
      </c>
      <c r="D30" s="6">
        <v>541.76</v>
      </c>
      <c r="E30" s="6">
        <v>0</v>
      </c>
      <c r="F30" s="6"/>
      <c r="G30" s="6"/>
      <c r="H30" s="6">
        <f t="shared" si="0"/>
        <v>541.76</v>
      </c>
      <c r="I30" s="6">
        <v>3.5</v>
      </c>
      <c r="J30" s="6">
        <v>60</v>
      </c>
      <c r="K30" s="6"/>
      <c r="L30" s="6">
        <f t="shared" si="1"/>
        <v>60</v>
      </c>
      <c r="M30" s="6">
        <v>50</v>
      </c>
      <c r="N30" s="6">
        <f t="shared" si="3"/>
        <v>655.26</v>
      </c>
      <c r="O30" s="22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</row>
    <row r="31" ht="15.6" customHeight="1" spans="1:201">
      <c r="A31" s="6">
        <v>28</v>
      </c>
      <c r="B31" s="8"/>
      <c r="C31" s="9" t="s">
        <v>47</v>
      </c>
      <c r="D31" s="12">
        <v>385.92</v>
      </c>
      <c r="E31" s="6">
        <v>84</v>
      </c>
      <c r="F31" s="6"/>
      <c r="G31" s="6"/>
      <c r="H31" s="6">
        <f t="shared" si="0"/>
        <v>469.92</v>
      </c>
      <c r="I31" s="6">
        <v>4.25</v>
      </c>
      <c r="J31" s="6">
        <v>68</v>
      </c>
      <c r="K31" s="6">
        <v>30</v>
      </c>
      <c r="L31" s="6">
        <f t="shared" si="1"/>
        <v>98</v>
      </c>
      <c r="M31" s="6">
        <v>50</v>
      </c>
      <c r="N31" s="6">
        <f t="shared" si="3"/>
        <v>622.17</v>
      </c>
      <c r="O31" s="22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</row>
    <row r="32" ht="15.6" customHeight="1" spans="1:201">
      <c r="A32" s="6">
        <v>29</v>
      </c>
      <c r="B32" s="8"/>
      <c r="C32" s="9" t="s">
        <v>48</v>
      </c>
      <c r="D32" s="13">
        <v>435</v>
      </c>
      <c r="E32" s="9">
        <v>0</v>
      </c>
      <c r="F32" s="9"/>
      <c r="G32" s="9"/>
      <c r="H32" s="9">
        <f t="shared" si="0"/>
        <v>435</v>
      </c>
      <c r="I32" s="9">
        <v>3.75</v>
      </c>
      <c r="J32" s="9"/>
      <c r="K32" s="9">
        <v>15</v>
      </c>
      <c r="L32" s="9">
        <f t="shared" si="1"/>
        <v>15</v>
      </c>
      <c r="M32" s="9"/>
      <c r="N32" s="9">
        <f t="shared" si="3"/>
        <v>453.75</v>
      </c>
      <c r="O32" s="22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</row>
    <row r="33" ht="15.6" customHeight="1" spans="1:201">
      <c r="A33" s="6">
        <v>30</v>
      </c>
      <c r="B33" s="8"/>
      <c r="C33" s="9" t="s">
        <v>49</v>
      </c>
      <c r="D33" s="13">
        <v>553.92</v>
      </c>
      <c r="E33" s="9">
        <v>84</v>
      </c>
      <c r="F33" s="9">
        <v>30</v>
      </c>
      <c r="G33" s="9"/>
      <c r="H33" s="9">
        <f t="shared" si="0"/>
        <v>667.92</v>
      </c>
      <c r="I33" s="9">
        <v>3.75</v>
      </c>
      <c r="J33" s="9">
        <v>4</v>
      </c>
      <c r="K33" s="9">
        <v>15</v>
      </c>
      <c r="L33" s="9">
        <f t="shared" si="1"/>
        <v>19</v>
      </c>
      <c r="M33" s="9"/>
      <c r="N33" s="9">
        <f t="shared" si="3"/>
        <v>690.67</v>
      </c>
      <c r="O33" s="2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</row>
    <row r="34" ht="15.6" customHeight="1" spans="1:201">
      <c r="A34" s="6">
        <v>31</v>
      </c>
      <c r="B34" s="8"/>
      <c r="C34" s="9" t="s">
        <v>50</v>
      </c>
      <c r="D34" s="13">
        <v>440.4</v>
      </c>
      <c r="E34" s="9">
        <v>60</v>
      </c>
      <c r="F34" s="9"/>
      <c r="G34" s="9"/>
      <c r="H34" s="9">
        <f t="shared" si="0"/>
        <v>500.4</v>
      </c>
      <c r="I34" s="9">
        <v>7</v>
      </c>
      <c r="J34" s="9">
        <v>26</v>
      </c>
      <c r="K34" s="9">
        <v>30</v>
      </c>
      <c r="L34" s="9">
        <f t="shared" si="1"/>
        <v>56</v>
      </c>
      <c r="M34" s="9">
        <v>37.53</v>
      </c>
      <c r="N34" s="9">
        <f t="shared" si="3"/>
        <v>600.93</v>
      </c>
      <c r="O34" s="22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</row>
    <row r="35" ht="15.6" customHeight="1" spans="1:201">
      <c r="A35" s="6">
        <v>32</v>
      </c>
      <c r="B35" s="8"/>
      <c r="C35" s="9" t="s">
        <v>51</v>
      </c>
      <c r="D35" s="13">
        <v>284.78</v>
      </c>
      <c r="E35" s="9">
        <v>12</v>
      </c>
      <c r="F35" s="9"/>
      <c r="G35" s="9"/>
      <c r="H35" s="9">
        <f t="shared" si="0"/>
        <v>296.78</v>
      </c>
      <c r="I35" s="9"/>
      <c r="J35" s="9"/>
      <c r="K35" s="9"/>
      <c r="L35" s="9">
        <f t="shared" si="1"/>
        <v>0</v>
      </c>
      <c r="M35" s="24"/>
      <c r="N35" s="9">
        <f t="shared" si="3"/>
        <v>296.78</v>
      </c>
      <c r="O35" s="22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</row>
    <row r="36" ht="15.6" customHeight="1" spans="1:201">
      <c r="A36" s="6">
        <v>33</v>
      </c>
      <c r="B36" s="8"/>
      <c r="C36" s="9" t="s">
        <v>52</v>
      </c>
      <c r="D36" s="9">
        <v>175.34</v>
      </c>
      <c r="E36" s="9"/>
      <c r="F36" s="9"/>
      <c r="G36" s="9"/>
      <c r="H36" s="9">
        <f t="shared" si="0"/>
        <v>175.34</v>
      </c>
      <c r="I36" s="9"/>
      <c r="J36" s="9"/>
      <c r="K36" s="9"/>
      <c r="L36" s="9">
        <f t="shared" si="1"/>
        <v>0</v>
      </c>
      <c r="M36" s="24"/>
      <c r="N36" s="9">
        <f t="shared" si="3"/>
        <v>175.34</v>
      </c>
      <c r="O36" s="22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</row>
    <row r="37" ht="15.6" customHeight="1" spans="1:201">
      <c r="A37" s="6">
        <v>34</v>
      </c>
      <c r="B37" s="8" t="s">
        <v>53</v>
      </c>
      <c r="C37" s="9" t="s">
        <v>54</v>
      </c>
      <c r="D37" s="9">
        <v>418.72</v>
      </c>
      <c r="E37" s="9">
        <v>84</v>
      </c>
      <c r="F37" s="9"/>
      <c r="G37" s="9"/>
      <c r="H37" s="9">
        <f t="shared" si="0"/>
        <v>502.72</v>
      </c>
      <c r="I37" s="9">
        <v>45</v>
      </c>
      <c r="J37" s="9">
        <v>10</v>
      </c>
      <c r="K37" s="9">
        <v>36</v>
      </c>
      <c r="L37" s="9">
        <f t="shared" si="1"/>
        <v>46</v>
      </c>
      <c r="M37" s="24">
        <v>125</v>
      </c>
      <c r="N37" s="9">
        <f t="shared" si="3"/>
        <v>718.72</v>
      </c>
      <c r="O37" s="22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</row>
    <row r="38" ht="15.6" customHeight="1" spans="1:201">
      <c r="A38" s="6">
        <v>35</v>
      </c>
      <c r="B38" s="8"/>
      <c r="C38" s="9" t="s">
        <v>55</v>
      </c>
      <c r="D38" s="6">
        <v>269.28</v>
      </c>
      <c r="E38" s="6">
        <v>48</v>
      </c>
      <c r="F38" s="6"/>
      <c r="G38" s="6"/>
      <c r="H38" s="6">
        <f t="shared" si="0"/>
        <v>317.28</v>
      </c>
      <c r="I38" s="6">
        <v>15</v>
      </c>
      <c r="J38" s="6"/>
      <c r="K38" s="6">
        <v>30</v>
      </c>
      <c r="L38" s="6">
        <f t="shared" si="1"/>
        <v>30</v>
      </c>
      <c r="M38" s="6"/>
      <c r="N38" s="6">
        <f t="shared" si="3"/>
        <v>362.28</v>
      </c>
      <c r="O38" s="22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</row>
    <row r="39" ht="15.6" customHeight="1" spans="1:201">
      <c r="A39" s="6">
        <v>36</v>
      </c>
      <c r="B39" s="8"/>
      <c r="C39" s="9" t="s">
        <v>56</v>
      </c>
      <c r="D39" s="6">
        <v>515.38</v>
      </c>
      <c r="E39" s="6">
        <v>0</v>
      </c>
      <c r="F39" s="6"/>
      <c r="G39" s="6"/>
      <c r="H39" s="6">
        <f t="shared" si="0"/>
        <v>515.38</v>
      </c>
      <c r="I39" s="6">
        <v>0</v>
      </c>
      <c r="J39" s="6">
        <v>52</v>
      </c>
      <c r="K39" s="6">
        <v>40</v>
      </c>
      <c r="L39" s="6">
        <f t="shared" si="1"/>
        <v>92</v>
      </c>
      <c r="M39" s="6">
        <v>150</v>
      </c>
      <c r="N39" s="6">
        <f t="shared" si="3"/>
        <v>757.38</v>
      </c>
      <c r="O39" s="22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</row>
    <row r="40" ht="15.6" customHeight="1" spans="2:201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</row>
    <row r="41" ht="15.6" customHeight="1" spans="2:201">
      <c r="B41" s="19" t="s">
        <v>57</v>
      </c>
      <c r="C41" s="19"/>
      <c r="D41" s="19"/>
      <c r="E41" s="19"/>
      <c r="F41" s="19"/>
      <c r="G41" s="19"/>
      <c r="H41" s="19"/>
      <c r="I41" s="19"/>
      <c r="J41" s="19"/>
      <c r="K41" s="25"/>
      <c r="L41" s="25"/>
      <c r="M41" s="25"/>
      <c r="N41" s="26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</row>
    <row r="42" ht="15.6" customHeight="1" spans="2:201">
      <c r="B42" s="19"/>
      <c r="C42" s="19"/>
      <c r="D42" s="19"/>
      <c r="E42" s="19"/>
      <c r="F42" s="19"/>
      <c r="G42" s="19"/>
      <c r="H42" s="19"/>
      <c r="I42" s="19"/>
      <c r="J42" s="19"/>
      <c r="K42" s="25"/>
      <c r="L42" s="25"/>
      <c r="M42" s="25"/>
      <c r="N42" s="26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</row>
    <row r="43" ht="25" customHeight="1" spans="2:201">
      <c r="B43" s="19"/>
      <c r="C43" s="19"/>
      <c r="D43" s="19"/>
      <c r="E43" s="19"/>
      <c r="F43" s="19"/>
      <c r="G43" s="19"/>
      <c r="H43" s="19"/>
      <c r="I43" s="19"/>
      <c r="J43" s="19"/>
      <c r="K43" s="25"/>
      <c r="L43" s="25"/>
      <c r="M43" s="25"/>
      <c r="N43" s="26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</row>
    <row r="44" ht="15.6" customHeight="1" spans="2:201">
      <c r="B44" s="20"/>
      <c r="C44" s="20"/>
      <c r="D44" s="20"/>
      <c r="E44" s="20"/>
      <c r="F44" s="20"/>
      <c r="G44" s="20"/>
      <c r="H44" s="20"/>
      <c r="I44" s="27"/>
      <c r="J44" s="27"/>
      <c r="K44" s="27"/>
      <c r="L44" s="27"/>
      <c r="M44" s="20"/>
      <c r="N44" s="28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</row>
    <row r="45" ht="15.6" customHeight="1" spans="2:201">
      <c r="B45" s="21" t="s">
        <v>58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</row>
    <row r="46" ht="15.6" customHeight="1" spans="2:20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8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</row>
    <row r="47" ht="15.6" customHeight="1" spans="2:20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8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</row>
    <row r="48" ht="15.6" customHeight="1" spans="2:201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8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</row>
    <row r="49" ht="15.6" customHeight="1" spans="2:201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8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</row>
    <row r="50" ht="15.6" customHeight="1" spans="2:201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8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</row>
    <row r="51" ht="15.6" customHeight="1" spans="2:20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8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</row>
    <row r="52" ht="15.6" customHeight="1" spans="2:20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8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</row>
    <row r="53" ht="15.6" customHeight="1" spans="2:201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8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</row>
    <row r="54" ht="15.6" customHeight="1" spans="2:201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8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</row>
    <row r="55" ht="15.6" customHeight="1" spans="2:201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</row>
    <row r="56" ht="15.6" customHeight="1" spans="2:201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8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</row>
    <row r="57" ht="15.6" customHeight="1" spans="2:20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8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</row>
    <row r="58" ht="15.6" customHeight="1" spans="2:20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8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</row>
    <row r="59" ht="15.6" customHeight="1" spans="2:20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8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</row>
    <row r="60" ht="15.6" customHeight="1" spans="2:20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8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</row>
    <row r="61" ht="15.6" customHeight="1" spans="2:20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8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</row>
    <row r="62" ht="15.6" customHeight="1" spans="2:20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8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</row>
    <row r="63" ht="15.6" customHeight="1" spans="2:20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8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</row>
    <row r="64" ht="15.6" customHeight="1" spans="2:20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8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</row>
    <row r="65" ht="15.6" customHeight="1" spans="2:20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8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</row>
    <row r="66" ht="15.6" customHeight="1" spans="2:201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8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</row>
    <row r="67" ht="15.6" customHeight="1" spans="2:201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8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</row>
    <row r="68" ht="15.6" customHeight="1" spans="2:201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8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</row>
    <row r="69" ht="15.6" customHeight="1" spans="2:201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8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</row>
    <row r="70" ht="15.6" customHeight="1" spans="2:201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8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</row>
    <row r="71" ht="15.6" customHeight="1" spans="2:201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8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</row>
    <row r="72" ht="15.6" customHeight="1" spans="2:20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8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</row>
    <row r="73" ht="15.6" customHeight="1" spans="2:201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8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</row>
    <row r="74" ht="15.6" customHeight="1" spans="2:201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8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</row>
    <row r="75" ht="15.6" customHeight="1" spans="2:201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8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</row>
    <row r="76" ht="15.6" customHeight="1" spans="2:201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8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</row>
    <row r="77" ht="15.6" customHeight="1" spans="2:201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8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</row>
    <row r="78" ht="15.6" customHeight="1" spans="2:201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8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</row>
    <row r="79" ht="15.6" customHeight="1" spans="2:201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8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</row>
    <row r="80" ht="15.6" customHeight="1" spans="2:201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8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</row>
    <row r="81" ht="15.6" customHeight="1" spans="2:201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8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</row>
    <row r="82" ht="15.6" customHeight="1" spans="2:201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8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</row>
    <row r="83" ht="15.6" customHeight="1" spans="2:201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8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</row>
    <row r="84" ht="15.6" customHeight="1" spans="2:201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8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</row>
    <row r="85" ht="15.6" customHeight="1" spans="2:201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8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</row>
    <row r="86" ht="15.6" customHeight="1" spans="2:201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8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</row>
    <row r="87" ht="15.6" customHeight="1" spans="2:201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8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</row>
    <row r="88" ht="15.6" customHeight="1" spans="2:201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8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</row>
    <row r="89" ht="15.6" customHeight="1" spans="2:201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8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</row>
    <row r="90" ht="15.6" customHeight="1" spans="2:201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8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</row>
    <row r="91" ht="15.6" customHeight="1" spans="2:201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8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</row>
    <row r="92" ht="15.6" customHeight="1" spans="2:201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8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</row>
    <row r="93" ht="15.6" customHeight="1" spans="2:201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8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</row>
    <row r="94" ht="15.6" customHeight="1" spans="2:201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8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</row>
    <row r="95" ht="15.6" customHeight="1" spans="2:201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8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</row>
    <row r="96" ht="15.6" customHeight="1" spans="2:201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8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</row>
    <row r="97" ht="15.6" customHeight="1" spans="2:201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8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</row>
    <row r="98" ht="15.6" customHeight="1" spans="2:201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8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</row>
    <row r="99" ht="15.6" customHeight="1" spans="2:201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8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</row>
    <row r="100" ht="15.6" customHeight="1" spans="2:201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</row>
    <row r="101" ht="15.6" customHeight="1" spans="2:201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8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</row>
    <row r="102" ht="15.6" customHeight="1" spans="2:201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8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</row>
    <row r="103" ht="15.6" customHeight="1" spans="2:201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8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</row>
    <row r="104" ht="15.6" customHeight="1" spans="2:201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8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</row>
    <row r="105" ht="15.6" customHeight="1" spans="2:201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8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</row>
    <row r="106" ht="15.6" customHeight="1" spans="2:201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8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</row>
    <row r="107" ht="15.6" customHeight="1" spans="2:201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8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</row>
    <row r="108" ht="15.6" customHeight="1" spans="2:201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8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</row>
    <row r="109" ht="15.6" customHeight="1" spans="2:201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8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</row>
    <row r="110" ht="15.6" customHeight="1" spans="2:201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8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</row>
    <row r="111" ht="15.6" customHeight="1" spans="2:201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8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</row>
    <row r="112" ht="15.6" customHeight="1" spans="2:201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8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</row>
    <row r="113" ht="15.6" customHeight="1" spans="2:201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8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</row>
    <row r="114" ht="15.6" customHeight="1" spans="2:201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8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</row>
    <row r="115" ht="15.6" customHeight="1" spans="2:201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8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</row>
    <row r="116" ht="15.6" customHeight="1" spans="2:201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8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</row>
    <row r="117" ht="15.6" customHeight="1" spans="2:201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8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</row>
    <row r="118" ht="15.6" customHeight="1" spans="2:201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8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</row>
    <row r="119" ht="15.6" customHeight="1" spans="2:201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8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</row>
    <row r="120" ht="15.6" customHeight="1" spans="2:201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8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</row>
    <row r="121" ht="15.6" customHeight="1" spans="2:201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8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</row>
    <row r="122" ht="15.6" customHeight="1" spans="2:201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8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</row>
    <row r="123" ht="15.6" customHeight="1" spans="2:201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8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</row>
    <row r="124" ht="15.6" customHeight="1" spans="2:201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8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</row>
    <row r="125" ht="15.6" customHeight="1" spans="2:201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8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</row>
    <row r="126" ht="15.6" customHeight="1" spans="2:201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8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</row>
    <row r="127" ht="15.6" customHeight="1" spans="2:201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8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</row>
    <row r="128" ht="15.6" customHeight="1" spans="2:201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8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</row>
    <row r="129" ht="15.6" customHeight="1" spans="2:201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8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</row>
    <row r="130" ht="15.6" customHeight="1" spans="2:201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8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</row>
    <row r="131" ht="15.6" customHeight="1" spans="2:201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8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</row>
    <row r="132" ht="15.6" customHeight="1" spans="2:201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8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</row>
    <row r="133" ht="15.6" customHeight="1" spans="2:201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8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</row>
    <row r="134" ht="15.6" customHeight="1" spans="2:201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8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</row>
    <row r="135" ht="15.6" customHeight="1" spans="2:201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8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</row>
    <row r="136" ht="15.6" customHeight="1" spans="2:201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8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</row>
    <row r="137" ht="15.6" customHeight="1" spans="2:201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8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</row>
    <row r="138" ht="15.6" customHeight="1" spans="2:201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8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</row>
    <row r="139" ht="15.6" customHeight="1" spans="2:201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8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</row>
    <row r="140" ht="15.6" customHeight="1" spans="2:201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8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</row>
    <row r="141" ht="15.6" customHeight="1" spans="2:201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8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</row>
    <row r="142" ht="15.6" customHeight="1" spans="2:201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8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</row>
    <row r="143" ht="15.6" customHeight="1" spans="2:201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8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</row>
    <row r="144" ht="15.6" customHeight="1" spans="2:201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8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</row>
    <row r="145" ht="15.6" customHeight="1" spans="2:201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8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</row>
    <row r="146" ht="15.6" customHeight="1" spans="2:201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8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</row>
    <row r="147" ht="15.6" customHeight="1" spans="2:201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8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</row>
    <row r="148" ht="15.6" customHeight="1" spans="2:201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8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</row>
    <row r="149" ht="15.6" customHeight="1" spans="2:201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8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</row>
    <row r="150" ht="15.6" customHeight="1" spans="2:201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8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</row>
    <row r="151" ht="15.6" customHeight="1" spans="2:201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8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</row>
    <row r="152" ht="15.6" customHeight="1" spans="2:201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8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</row>
    <row r="153" ht="15.6" customHeight="1" spans="2:201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8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</row>
    <row r="154" ht="15.6" customHeight="1" spans="2:201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8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</row>
    <row r="155" ht="15.6" customHeight="1" spans="2:201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8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</row>
    <row r="156" ht="15.6" customHeight="1" spans="2:201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8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</row>
    <row r="157" ht="15.6" customHeight="1" spans="2:201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8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</row>
    <row r="158" ht="15.6" customHeight="1" spans="2:201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8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</row>
    <row r="159" ht="15.6" customHeight="1" spans="2:201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8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</row>
    <row r="160" ht="15.6" customHeight="1" spans="2:201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8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</row>
    <row r="161" ht="15.6" customHeight="1" spans="2:201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8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</row>
    <row r="162" ht="15.6" customHeight="1" spans="2:201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8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</row>
    <row r="163" ht="15.6" customHeight="1" spans="2:201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8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</row>
    <row r="164" ht="15.6" customHeight="1" spans="2:201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8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</row>
    <row r="165" ht="15.6" customHeight="1" spans="2:201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8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</row>
    <row r="166" ht="15.6" customHeight="1" spans="2:201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8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</row>
    <row r="167" ht="15.6" customHeight="1" spans="2:201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8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</row>
    <row r="168" ht="15.6" customHeight="1" spans="2:201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8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</row>
    <row r="169" ht="15.6" customHeight="1" spans="2:201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8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</row>
    <row r="170" ht="15.6" customHeight="1" spans="2:201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8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</row>
    <row r="171" ht="15.6" customHeight="1" spans="2:201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8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</row>
    <row r="172" ht="15.6" customHeight="1" spans="2:201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8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</row>
    <row r="173" ht="15.6" customHeight="1" spans="2:201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8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</row>
    <row r="174" ht="15.6" customHeight="1" spans="2:201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8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</row>
    <row r="175" ht="15.6" customHeight="1" spans="2:201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8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</row>
    <row r="176" ht="15.6" customHeight="1" spans="2:201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8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</row>
    <row r="177" ht="15.6" customHeight="1" spans="2:201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8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</row>
    <row r="178" ht="15.6" customHeight="1" spans="2:201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8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</row>
    <row r="179" ht="15.6" customHeight="1" spans="2:201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8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</row>
    <row r="180" ht="15.6" customHeight="1" spans="2:201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8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</row>
    <row r="181" ht="15.6" customHeight="1" spans="2:201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8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</row>
    <row r="182" ht="15.6" customHeight="1" spans="2:201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8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</row>
    <row r="183" ht="15.6" customHeight="1" spans="2:201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8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</row>
    <row r="184" ht="15.6" customHeight="1" spans="2:201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8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</row>
    <row r="185" ht="15.6" customHeight="1" spans="2:201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8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</row>
    <row r="186" ht="15.6" customHeight="1" spans="2:201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8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</row>
    <row r="187" ht="15.6" customHeight="1" spans="2:201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8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</row>
    <row r="188" ht="15.6" customHeight="1" spans="2:201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8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</row>
    <row r="189" ht="15.6" customHeight="1" spans="2:201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8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</row>
    <row r="190" ht="15.6" customHeight="1" spans="2:201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8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</row>
    <row r="191" ht="15.6" customHeight="1" spans="2:201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8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</row>
    <row r="192" ht="15.6" customHeight="1" spans="2:201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8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</row>
    <row r="193" ht="15.6" customHeight="1" spans="2:201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8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</row>
    <row r="194" ht="15.6" customHeight="1" spans="2:201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8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</row>
    <row r="195" ht="15.6" customHeight="1" spans="2:201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8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</row>
    <row r="196" ht="15.6" customHeight="1" spans="2:201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8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</row>
    <row r="197" ht="15.6" customHeight="1" spans="2:201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8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</row>
    <row r="198" ht="15.6" customHeight="1" spans="2:201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8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</row>
    <row r="199" ht="15.6" customHeight="1" spans="2:201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8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</row>
    <row r="200" ht="15.6" customHeight="1" spans="2:201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8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</row>
  </sheetData>
  <mergeCells count="15">
    <mergeCell ref="B1:N1"/>
    <mergeCell ref="D2:H2"/>
    <mergeCell ref="J2:L2"/>
    <mergeCell ref="B45:GS45"/>
    <mergeCell ref="A2:A3"/>
    <mergeCell ref="B2:B3"/>
    <mergeCell ref="B4:B14"/>
    <mergeCell ref="B15:B25"/>
    <mergeCell ref="B26:B36"/>
    <mergeCell ref="B37:B39"/>
    <mergeCell ref="C2:C3"/>
    <mergeCell ref="I2:I3"/>
    <mergeCell ref="M2:M3"/>
    <mergeCell ref="N2:N3"/>
    <mergeCell ref="B41:J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Kelly</cp:lastModifiedBy>
  <dcterms:created xsi:type="dcterms:W3CDTF">2025-01-03T16:11:00Z</dcterms:created>
  <dcterms:modified xsi:type="dcterms:W3CDTF">2025-01-10T02:11:27Z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804C8DED1F8648C79A1E3188A044EB2D_12</vt:lpwstr>
  </property>
  <property fmtid="{D5CDD505-2E9C-101B-9397-08002B2CF9AE}" pid="3" name="KSOProductBuildVer">
    <vt:lpwstr>2052-12.1.0.18276</vt:lpwstr>
  </property>
</Properties>
</file>